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 da Cesta Básica" sheetId="1" state="visible" r:id="rId2"/>
    <sheet name="Planilha1" sheetId="2" state="visible" r:id="rId3"/>
    <sheet name="Gráfico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<sst xmlns="http://schemas.openxmlformats.org/spreadsheetml/2006/main" count="114" uniqueCount="75">
  <si>
    <t xml:space="preserve">PESQUISA DE CELULARES</t>
  </si>
  <si>
    <t xml:space="preserve">Realizada nos dias 29 e 30 de Abril de 2019</t>
  </si>
  <si>
    <t xml:space="preserve">Nº</t>
  </si>
  <si>
    <t xml:space="preserve">Item</t>
  </si>
  <si>
    <t xml:space="preserve">Memória</t>
  </si>
  <si>
    <t xml:space="preserve">Estabelecimentos</t>
  </si>
  <si>
    <t xml:space="preserve">Menor Preço</t>
  </si>
  <si>
    <t xml:space="preserve">Maior Preço</t>
  </si>
  <si>
    <t xml:space="preserve">Média de Preços</t>
  </si>
  <si>
    <t xml:space="preserve">(%)</t>
  </si>
  <si>
    <t xml:space="preserve">Economia</t>
  </si>
  <si>
    <t xml:space="preserve">Lojas Americanas (Tambiá)</t>
  </si>
  <si>
    <t xml:space="preserve">Armazem Paraíba (Centro)</t>
  </si>
  <si>
    <t xml:space="preserve">Hiper Bompreço (Centro)</t>
  </si>
  <si>
    <t xml:space="preserve">Magazine Luiza (Centro)</t>
  </si>
  <si>
    <t xml:space="preserve">Casas Bahia (Centro)</t>
  </si>
  <si>
    <t xml:space="preserve">Laser Eletro (Centro)</t>
  </si>
  <si>
    <t xml:space="preserve">Lojão Rio do Peixe (Centro)</t>
  </si>
  <si>
    <t xml:space="preserve">c&amp;a (Centro)</t>
  </si>
  <si>
    <t xml:space="preserve">ALCATEL</t>
  </si>
  <si>
    <t xml:space="preserve">Alcatel 1</t>
  </si>
  <si>
    <t xml:space="preserve">8 GB</t>
  </si>
  <si>
    <t xml:space="preserve">Alcatel 3C</t>
  </si>
  <si>
    <t xml:space="preserve">16 GB</t>
  </si>
  <si>
    <t xml:space="preserve">ASUS</t>
  </si>
  <si>
    <t xml:space="preserve">Zenfone Max M1</t>
  </si>
  <si>
    <t xml:space="preserve">32GB</t>
  </si>
  <si>
    <t xml:space="preserve">Zenfone Max Pro M1</t>
  </si>
  <si>
    <t xml:space="preserve">32 GB</t>
  </si>
  <si>
    <t xml:space="preserve">64 GB</t>
  </si>
  <si>
    <t xml:space="preserve">Zenfone Max Plus M2</t>
  </si>
  <si>
    <t xml:space="preserve">Zenfone Max Shot</t>
  </si>
  <si>
    <t xml:space="preserve">Zenfone 4</t>
  </si>
  <si>
    <t xml:space="preserve">Zenfone 4 Max</t>
  </si>
  <si>
    <t xml:space="preserve">Zenfone 4 Selfie</t>
  </si>
  <si>
    <t xml:space="preserve">Zenfone 5</t>
  </si>
  <si>
    <t xml:space="preserve">Zenfone 5 Selfie</t>
  </si>
  <si>
    <t xml:space="preserve">128 GB</t>
  </si>
  <si>
    <t xml:space="preserve">MOTOROLA</t>
  </si>
  <si>
    <t xml:space="preserve">Moto E5</t>
  </si>
  <si>
    <t xml:space="preserve">Moto E5 Play</t>
  </si>
  <si>
    <t xml:space="preserve">Motorola One</t>
  </si>
  <si>
    <t xml:space="preserve">Moto G6</t>
  </si>
  <si>
    <t xml:space="preserve">Moto G6 Play</t>
  </si>
  <si>
    <t xml:space="preserve">Moto G7</t>
  </si>
  <si>
    <t xml:space="preserve">Moto G7 Play</t>
  </si>
  <si>
    <t xml:space="preserve">Moto G7 Plus</t>
  </si>
  <si>
    <t xml:space="preserve">Moto G7 Power</t>
  </si>
  <si>
    <t xml:space="preserve">Moto Z2 Play</t>
  </si>
  <si>
    <t xml:space="preserve">Moto Z3 Play</t>
  </si>
  <si>
    <t xml:space="preserve">LG</t>
  </si>
  <si>
    <t xml:space="preserve">K9 TV</t>
  </si>
  <si>
    <t xml:space="preserve">K10 Power</t>
  </si>
  <si>
    <t xml:space="preserve">K11</t>
  </si>
  <si>
    <t xml:space="preserve">K11 Plus</t>
  </si>
  <si>
    <t xml:space="preserve">K12 Plus</t>
  </si>
  <si>
    <t xml:space="preserve">SAMSUNG</t>
  </si>
  <si>
    <t xml:space="preserve">Galaxy J2 Core</t>
  </si>
  <si>
    <t xml:space="preserve">Galaxy J4</t>
  </si>
  <si>
    <t xml:space="preserve">Galaxy J4 Core</t>
  </si>
  <si>
    <t xml:space="preserve">Galaxy J4 Plus</t>
  </si>
  <si>
    <t xml:space="preserve">Galaxy J6</t>
  </si>
  <si>
    <t xml:space="preserve">Galaxy J6 Plus</t>
  </si>
  <si>
    <t xml:space="preserve">Galaxy J7 Pro</t>
  </si>
  <si>
    <t xml:space="preserve">Galaxy J8</t>
  </si>
  <si>
    <t xml:space="preserve">OBS: O Procon-PB não se responsabiliza por eventuais mudanças nos preços ocorridos entre a realização da pesquisa e sua publicação.</t>
  </si>
  <si>
    <t xml:space="preserve">Endereços:</t>
  </si>
  <si>
    <t xml:space="preserve">Americanas – Shopping Tambia – Av. Dep. Odon Bezera, 184 – Tambia</t>
  </si>
  <si>
    <t xml:space="preserve">Laser Eletro – Av. Almirante Barroso, 64 – Centro</t>
  </si>
  <si>
    <t xml:space="preserve">Armazém Paraíba – Av. Almirante Barroso, 11 – Centro</t>
  </si>
  <si>
    <t xml:space="preserve">Magazine Luisa – Av. Almirante Barroso, 71 – Centro</t>
  </si>
  <si>
    <t xml:space="preserve">Casas Bahia – Av. Almirante Barroso, 44 – Centro</t>
  </si>
  <si>
    <t xml:space="preserve">Rio do Peixe – Av. Almirante Barroso, 53 – Centro</t>
  </si>
  <si>
    <t xml:space="preserve">Hiper BomPreço – Pq. Solon de Lucena, 563 – Centro</t>
  </si>
  <si>
    <t xml:space="preserve">Gráfico da Cesta Básica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</si>
</sst>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[$R$-416]\ #,##0.00;[RED]\-[$R$-416]\ #,##0.00"/>
    <numFmt numFmtId="167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0"/>
      <charset val="1"/>
    </font>
    <font>
      <b val="true"/>
      <sz val="14"/>
      <color rgb="FF00000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DA7D8"/>
        <bgColor rgb="FF969696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DA7D8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1079280</xdr:colOff>
      <xdr:row>2</xdr:row>
      <xdr:rowOff>87840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0" y="0"/>
          <a:ext cx="1346400" cy="438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314280</xdr:colOff>
      <xdr:row>0</xdr:row>
      <xdr:rowOff>48600</xdr:rowOff>
    </xdr:from>
    <xdr:to>
      <xdr:col>15</xdr:col>
      <xdr:colOff>718200</xdr:colOff>
      <xdr:row>2</xdr:row>
      <xdr:rowOff>136440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11943000" y="48600"/>
          <a:ext cx="1216440" cy="438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L26" activeCellId="0" sqref="L26"/>
    </sheetView>
  </sheetViews>
  <sheetFormatPr defaultRowHeight="13.8" zeroHeight="false" outlineLevelRow="0" outlineLevelCol="0"/>
  <cols>
    <col collapsed="false" customWidth="true" hidden="false" outlineLevel="0" max="1" min="1" style="1" width="3.79"/>
    <col collapsed="false" customWidth="true" hidden="false" outlineLevel="0" max="2" min="2" style="1" width="22.79"/>
    <col collapsed="false" customWidth="false" hidden="false" outlineLevel="0" max="14" min="3" style="1" width="11.52"/>
    <col collapsed="false" customWidth="false" hidden="false" outlineLevel="0" max="15" min="15" style="2" width="11.52"/>
    <col collapsed="false" customWidth="false" hidden="false" outlineLevel="0" max="16" min="16" style="1" width="11.52"/>
    <col collapsed="false" customWidth="true" hidden="false" outlineLevel="0" max="17" min="17" style="1" width="10.58"/>
    <col collapsed="false" customWidth="true" hidden="false" outlineLevel="0" max="22" min="18" style="1" width="7"/>
    <col collapsed="false" customWidth="true" hidden="false" outlineLevel="0" max="35" min="23" style="1" width="6.57"/>
    <col collapsed="false" customWidth="true" hidden="false" outlineLevel="0" max="36" min="36" style="1" width="8.57"/>
    <col collapsed="false" customWidth="true" hidden="false" outlineLevel="0" max="1022" min="37" style="1" width="14.43"/>
    <col collapsed="false" customWidth="false" hidden="false" outlineLevel="0" max="1025" min="1023" style="0" width="11.52"/>
  </cols>
  <sheetData>
    <row r="1" customFormat="false" ht="13.8" hidden="false" customHeight="false" outlineLevel="0" collapsed="false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</row>
    <row r="2" customFormat="false" ht="13.8" hidden="false" customHeight="true" outlineLevel="0" collapsed="false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customFormat="false" ht="13.8" hidden="false" customHeight="tru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customFormat="false" ht="13.8" hidden="false" customHeight="true" outlineLevel="0" collapsed="false">
      <c r="A4" s="8" t="s">
        <v>2</v>
      </c>
      <c r="B4" s="9" t="s">
        <v>3</v>
      </c>
      <c r="C4" s="9" t="s">
        <v>4</v>
      </c>
      <c r="D4" s="10" t="s">
        <v>5</v>
      </c>
      <c r="E4" s="10"/>
      <c r="F4" s="10"/>
      <c r="G4" s="10"/>
      <c r="H4" s="10"/>
      <c r="I4" s="10"/>
      <c r="J4" s="10"/>
      <c r="K4" s="10"/>
      <c r="L4" s="10" t="s">
        <v>6</v>
      </c>
      <c r="M4" s="10" t="s">
        <v>7</v>
      </c>
      <c r="N4" s="10" t="s">
        <v>8</v>
      </c>
      <c r="O4" s="11" t="s">
        <v>9</v>
      </c>
      <c r="P4" s="10" t="s">
        <v>10</v>
      </c>
    </row>
    <row r="5" customFormat="false" ht="37.5" hidden="false" customHeight="false" outlineLevel="0" collapsed="false">
      <c r="A5" s="8"/>
      <c r="B5" s="8"/>
      <c r="C5" s="8"/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0" t="s">
        <v>18</v>
      </c>
      <c r="L5" s="10"/>
      <c r="M5" s="10"/>
      <c r="N5" s="10"/>
      <c r="O5" s="11"/>
      <c r="P5" s="10"/>
    </row>
    <row r="6" customFormat="false" ht="13.8" hidden="false" customHeight="true" outlineLevel="0" collapsed="false">
      <c r="A6" s="10"/>
      <c r="B6" s="12" t="s">
        <v>19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customFormat="false" ht="13.8" hidden="false" customHeight="false" outlineLevel="0" collapsed="false">
      <c r="A7" s="13" t="n">
        <v>1</v>
      </c>
      <c r="B7" s="14" t="s">
        <v>20</v>
      </c>
      <c r="C7" s="15" t="s">
        <v>21</v>
      </c>
      <c r="D7" s="15" t="n">
        <v>499</v>
      </c>
      <c r="E7" s="15"/>
      <c r="F7" s="15"/>
      <c r="G7" s="15" t="n">
        <v>449</v>
      </c>
      <c r="H7" s="15" t="n">
        <v>459</v>
      </c>
      <c r="I7" s="15" t="n">
        <v>395</v>
      </c>
      <c r="J7" s="15"/>
      <c r="K7" s="15"/>
      <c r="L7" s="15" t="n">
        <f aca="false">MIN(D7:K7)</f>
        <v>395</v>
      </c>
      <c r="M7" s="15" t="n">
        <f aca="false">MAX(D7:K7)</f>
        <v>499</v>
      </c>
      <c r="N7" s="15" t="n">
        <f aca="false">AVERAGE(D7:K7)</f>
        <v>450.5</v>
      </c>
      <c r="O7" s="16" t="n">
        <f aca="false">((M7-L7)/L7)</f>
        <v>0.263291139240506</v>
      </c>
      <c r="P7" s="15" t="n">
        <f aca="false">M7-L7</f>
        <v>104</v>
      </c>
    </row>
    <row r="8" customFormat="false" ht="13.8" hidden="false" customHeight="false" outlineLevel="0" collapsed="false">
      <c r="A8" s="13" t="n">
        <v>2</v>
      </c>
      <c r="B8" s="14" t="s">
        <v>22</v>
      </c>
      <c r="C8" s="15" t="s">
        <v>23</v>
      </c>
      <c r="D8" s="15"/>
      <c r="E8" s="15"/>
      <c r="F8" s="15"/>
      <c r="G8" s="15"/>
      <c r="H8" s="15" t="n">
        <v>649</v>
      </c>
      <c r="I8" s="15"/>
      <c r="J8" s="15"/>
      <c r="K8" s="15" t="n">
        <v>649</v>
      </c>
      <c r="L8" s="15" t="n">
        <f aca="false">MIN(D8:K8)</f>
        <v>649</v>
      </c>
      <c r="M8" s="15" t="n">
        <f aca="false">MAX(D8:K8)</f>
        <v>649</v>
      </c>
      <c r="N8" s="15" t="n">
        <f aca="false">AVERAGE(D8:K8)</f>
        <v>649</v>
      </c>
      <c r="O8" s="16" t="n">
        <f aca="false">((M8-L8)/L8)</f>
        <v>0</v>
      </c>
      <c r="P8" s="15" t="n">
        <f aca="false">M8-L8</f>
        <v>0</v>
      </c>
    </row>
    <row r="9" customFormat="false" ht="13.8" hidden="false" customHeight="true" outlineLevel="0" collapsed="false">
      <c r="A9" s="10"/>
      <c r="B9" s="12" t="s">
        <v>24</v>
      </c>
      <c r="C9" s="12"/>
      <c r="D9" s="12"/>
      <c r="E9" s="12"/>
      <c r="F9" s="12"/>
      <c r="G9" s="12"/>
      <c r="H9" s="12"/>
      <c r="I9" s="12"/>
      <c r="J9" s="12"/>
      <c r="K9" s="12"/>
      <c r="L9" s="12" t="n">
        <f aca="false">MIN(D9:K9)</f>
        <v>0</v>
      </c>
      <c r="M9" s="12" t="n">
        <f aca="false">MAX(D9:K9)</f>
        <v>0</v>
      </c>
      <c r="N9" s="12" t="e">
        <f aca="false">AVERAGE(D9:K9)</f>
        <v>#DIV/0!</v>
      </c>
      <c r="O9" s="12" t="e">
        <f aca="false">((M9-L9)/L9)</f>
        <v>#DIV/0!</v>
      </c>
      <c r="P9" s="12" t="n">
        <f aca="false">M9-L9</f>
        <v>0</v>
      </c>
    </row>
    <row r="10" customFormat="false" ht="13.8" hidden="false" customHeight="false" outlineLevel="0" collapsed="false">
      <c r="A10" s="13" t="n">
        <v>3</v>
      </c>
      <c r="B10" s="17" t="s">
        <v>25</v>
      </c>
      <c r="C10" s="15" t="s">
        <v>26</v>
      </c>
      <c r="D10" s="15" t="n">
        <v>899</v>
      </c>
      <c r="E10" s="15"/>
      <c r="F10" s="15"/>
      <c r="G10" s="15"/>
      <c r="H10" s="15"/>
      <c r="I10" s="15"/>
      <c r="J10" s="15"/>
      <c r="K10" s="15" t="n">
        <v>899</v>
      </c>
      <c r="L10" s="15" t="n">
        <f aca="false">MIN(D10:K10)</f>
        <v>899</v>
      </c>
      <c r="M10" s="15" t="n">
        <f aca="false">MAX(D10:K10)</f>
        <v>899</v>
      </c>
      <c r="N10" s="15" t="n">
        <f aca="false">AVERAGE(D10:K10)</f>
        <v>899</v>
      </c>
      <c r="O10" s="16" t="n">
        <f aca="false">((M10-L10)/L10)</f>
        <v>0</v>
      </c>
      <c r="P10" s="15" t="n">
        <f aca="false">M10-L10</f>
        <v>0</v>
      </c>
    </row>
    <row r="11" customFormat="false" ht="13.8" hidden="false" customHeight="false" outlineLevel="0" collapsed="false">
      <c r="A11" s="13" t="n">
        <v>4</v>
      </c>
      <c r="B11" s="17" t="s">
        <v>27</v>
      </c>
      <c r="C11" s="15" t="s">
        <v>28</v>
      </c>
      <c r="D11" s="15"/>
      <c r="E11" s="15"/>
      <c r="F11" s="15" t="n">
        <v>1299</v>
      </c>
      <c r="G11" s="15"/>
      <c r="H11" s="15"/>
      <c r="I11" s="15"/>
      <c r="J11" s="15"/>
      <c r="K11" s="15" t="n">
        <v>1399</v>
      </c>
      <c r="L11" s="15" t="n">
        <f aca="false">MIN(D11:K11)</f>
        <v>1299</v>
      </c>
      <c r="M11" s="15" t="n">
        <f aca="false">MAX(D11:K11)</f>
        <v>1399</v>
      </c>
      <c r="N11" s="15" t="n">
        <f aca="false">AVERAGE(D11:K11)</f>
        <v>1349</v>
      </c>
      <c r="O11" s="16" t="n">
        <f aca="false">((M11-L11)/L11)</f>
        <v>0.0769822940723634</v>
      </c>
      <c r="P11" s="15" t="n">
        <f aca="false">M11-L11</f>
        <v>100</v>
      </c>
    </row>
    <row r="12" customFormat="false" ht="13.8" hidden="false" customHeight="false" outlineLevel="0" collapsed="false">
      <c r="A12" s="13" t="n">
        <v>5</v>
      </c>
      <c r="B12" s="17" t="s">
        <v>27</v>
      </c>
      <c r="C12" s="15" t="s">
        <v>29</v>
      </c>
      <c r="D12" s="15"/>
      <c r="E12" s="15"/>
      <c r="F12" s="15"/>
      <c r="G12" s="15"/>
      <c r="H12" s="15" t="n">
        <v>1699</v>
      </c>
      <c r="I12" s="15"/>
      <c r="J12" s="15" t="n">
        <v>1499</v>
      </c>
      <c r="K12" s="15"/>
      <c r="L12" s="15" t="n">
        <f aca="false">MIN(D12:K12)</f>
        <v>1499</v>
      </c>
      <c r="M12" s="15" t="n">
        <f aca="false">MAX(D12:K12)</f>
        <v>1699</v>
      </c>
      <c r="N12" s="15" t="n">
        <f aca="false">AVERAGE(D12:K12)</f>
        <v>1599</v>
      </c>
      <c r="O12" s="16" t="n">
        <f aca="false">((M12-L12)/L12)</f>
        <v>0.133422281521014</v>
      </c>
      <c r="P12" s="15" t="n">
        <f aca="false">M12-L12</f>
        <v>200</v>
      </c>
    </row>
    <row r="13" customFormat="false" ht="13.8" hidden="false" customHeight="false" outlineLevel="0" collapsed="false">
      <c r="A13" s="13" t="n">
        <v>6</v>
      </c>
      <c r="B13" s="17" t="s">
        <v>30</v>
      </c>
      <c r="C13" s="15" t="s">
        <v>28</v>
      </c>
      <c r="D13" s="15"/>
      <c r="E13" s="15"/>
      <c r="F13" s="15"/>
      <c r="G13" s="15"/>
      <c r="H13" s="15" t="n">
        <v>1399</v>
      </c>
      <c r="I13" s="15"/>
      <c r="J13" s="15"/>
      <c r="K13" s="15" t="n">
        <v>1299</v>
      </c>
      <c r="L13" s="15" t="n">
        <f aca="false">MIN(D13:K13)</f>
        <v>1299</v>
      </c>
      <c r="M13" s="15" t="n">
        <f aca="false">MAX(D13:K13)</f>
        <v>1399</v>
      </c>
      <c r="N13" s="15" t="n">
        <f aca="false">AVERAGE(D13:K13)</f>
        <v>1349</v>
      </c>
      <c r="O13" s="16" t="n">
        <f aca="false">((M13-L13)/L13)</f>
        <v>0.0769822940723634</v>
      </c>
      <c r="P13" s="15" t="n">
        <f aca="false">M13-L13</f>
        <v>100</v>
      </c>
    </row>
    <row r="14" customFormat="false" ht="13.8" hidden="false" customHeight="false" outlineLevel="0" collapsed="false">
      <c r="A14" s="13" t="n">
        <v>7</v>
      </c>
      <c r="B14" s="17" t="s">
        <v>31</v>
      </c>
      <c r="C14" s="15" t="s">
        <v>29</v>
      </c>
      <c r="D14" s="15"/>
      <c r="E14" s="15"/>
      <c r="F14" s="15" t="n">
        <v>1699</v>
      </c>
      <c r="G14" s="15"/>
      <c r="H14" s="15"/>
      <c r="I14" s="15"/>
      <c r="J14" s="15"/>
      <c r="K14" s="15"/>
      <c r="L14" s="15" t="n">
        <f aca="false">MIN(D14:K14)</f>
        <v>1699</v>
      </c>
      <c r="M14" s="15" t="n">
        <f aca="false">MAX(D14:K14)</f>
        <v>1699</v>
      </c>
      <c r="N14" s="15" t="n">
        <f aca="false">AVERAGE(D14:K14)</f>
        <v>1699</v>
      </c>
      <c r="O14" s="16" t="n">
        <f aca="false">((M14-L14)/L14)</f>
        <v>0</v>
      </c>
      <c r="P14" s="15" t="n">
        <f aca="false">M14-L14</f>
        <v>0</v>
      </c>
    </row>
    <row r="15" customFormat="false" ht="13.8" hidden="false" customHeight="false" outlineLevel="0" collapsed="false">
      <c r="A15" s="13" t="n">
        <v>8</v>
      </c>
      <c r="B15" s="17" t="s">
        <v>32</v>
      </c>
      <c r="C15" s="15" t="s">
        <v>29</v>
      </c>
      <c r="D15" s="15"/>
      <c r="E15" s="15"/>
      <c r="F15" s="15"/>
      <c r="G15" s="15"/>
      <c r="H15" s="15" t="n">
        <v>1749</v>
      </c>
      <c r="I15" s="15"/>
      <c r="J15" s="15"/>
      <c r="K15" s="15"/>
      <c r="L15" s="15" t="n">
        <f aca="false">MIN(D15:K15)</f>
        <v>1749</v>
      </c>
      <c r="M15" s="15" t="n">
        <f aca="false">MAX(D15:K15)</f>
        <v>1749</v>
      </c>
      <c r="N15" s="15" t="n">
        <f aca="false">AVERAGE(D15:K15)</f>
        <v>1749</v>
      </c>
      <c r="O15" s="16" t="n">
        <f aca="false">((M15-L15)/L15)</f>
        <v>0</v>
      </c>
      <c r="P15" s="15" t="n">
        <f aca="false">M15-L15</f>
        <v>0</v>
      </c>
    </row>
    <row r="16" customFormat="false" ht="13.8" hidden="false" customHeight="false" outlineLevel="0" collapsed="false">
      <c r="A16" s="13" t="n">
        <v>9</v>
      </c>
      <c r="B16" s="17" t="s">
        <v>33</v>
      </c>
      <c r="C16" s="15" t="s">
        <v>28</v>
      </c>
      <c r="D16" s="15"/>
      <c r="E16" s="15"/>
      <c r="F16" s="15"/>
      <c r="G16" s="15"/>
      <c r="H16" s="15" t="n">
        <v>1099</v>
      </c>
      <c r="I16" s="15"/>
      <c r="J16" s="15"/>
      <c r="K16" s="15"/>
      <c r="L16" s="15" t="n">
        <f aca="false">MIN(D16:K16)</f>
        <v>1099</v>
      </c>
      <c r="M16" s="15" t="n">
        <f aca="false">MAX(D16:K16)</f>
        <v>1099</v>
      </c>
      <c r="N16" s="15" t="n">
        <f aca="false">AVERAGE(D16:K16)</f>
        <v>1099</v>
      </c>
      <c r="O16" s="16" t="n">
        <f aca="false">((M16-L16)/L16)</f>
        <v>0</v>
      </c>
      <c r="P16" s="15" t="n">
        <f aca="false">M16-L16</f>
        <v>0</v>
      </c>
    </row>
    <row r="17" customFormat="false" ht="13.8" hidden="false" customHeight="false" outlineLevel="0" collapsed="false">
      <c r="A17" s="13" t="n">
        <v>10</v>
      </c>
      <c r="B17" s="17" t="s">
        <v>34</v>
      </c>
      <c r="C17" s="15" t="s">
        <v>29</v>
      </c>
      <c r="D17" s="15"/>
      <c r="E17" s="15"/>
      <c r="F17" s="15"/>
      <c r="G17" s="15" t="n">
        <v>1299</v>
      </c>
      <c r="H17" s="15"/>
      <c r="I17" s="15"/>
      <c r="J17" s="15"/>
      <c r="K17" s="15"/>
      <c r="L17" s="15" t="n">
        <f aca="false">MIN(D17:K17)</f>
        <v>1299</v>
      </c>
      <c r="M17" s="15" t="n">
        <f aca="false">MAX(D17:K17)</f>
        <v>1299</v>
      </c>
      <c r="N17" s="15" t="n">
        <f aca="false">AVERAGE(D17:K17)</f>
        <v>1299</v>
      </c>
      <c r="O17" s="16" t="n">
        <f aca="false">((M17-L17)/L17)</f>
        <v>0</v>
      </c>
      <c r="P17" s="15" t="n">
        <f aca="false">M17-L17</f>
        <v>0</v>
      </c>
    </row>
    <row r="18" customFormat="false" ht="13.8" hidden="false" customHeight="false" outlineLevel="0" collapsed="false">
      <c r="A18" s="13" t="n">
        <v>11</v>
      </c>
      <c r="B18" s="17" t="s">
        <v>35</v>
      </c>
      <c r="C18" s="15" t="s">
        <v>29</v>
      </c>
      <c r="D18" s="15"/>
      <c r="E18" s="15"/>
      <c r="F18" s="15" t="n">
        <v>1999</v>
      </c>
      <c r="G18" s="15"/>
      <c r="H18" s="15"/>
      <c r="I18" s="15"/>
      <c r="J18" s="15"/>
      <c r="K18" s="15" t="n">
        <v>2039</v>
      </c>
      <c r="L18" s="15" t="n">
        <f aca="false">MIN(D18:K18)</f>
        <v>1999</v>
      </c>
      <c r="M18" s="15" t="n">
        <f aca="false">MAX(D18:K18)</f>
        <v>2039</v>
      </c>
      <c r="N18" s="15" t="n">
        <f aca="false">AVERAGE(D18:K18)</f>
        <v>2019</v>
      </c>
      <c r="O18" s="16" t="n">
        <f aca="false">((M18-L18)/L18)</f>
        <v>0.0200100050025012</v>
      </c>
      <c r="P18" s="15" t="n">
        <f aca="false">M18-L18</f>
        <v>40</v>
      </c>
    </row>
    <row r="19" customFormat="false" ht="13.8" hidden="false" customHeight="false" outlineLevel="0" collapsed="false">
      <c r="A19" s="13" t="n">
        <v>12</v>
      </c>
      <c r="B19" s="17" t="s">
        <v>36</v>
      </c>
      <c r="C19" s="15" t="s">
        <v>29</v>
      </c>
      <c r="D19" s="15"/>
      <c r="E19" s="15"/>
      <c r="F19" s="15" t="n">
        <v>1799</v>
      </c>
      <c r="G19" s="15"/>
      <c r="H19" s="15" t="n">
        <v>1599</v>
      </c>
      <c r="I19" s="15"/>
      <c r="J19" s="15"/>
      <c r="K19" s="15"/>
      <c r="L19" s="15" t="n">
        <f aca="false">MIN(D19:K19)</f>
        <v>1599</v>
      </c>
      <c r="M19" s="15" t="n">
        <f aca="false">MAX(D19:K19)</f>
        <v>1799</v>
      </c>
      <c r="N19" s="15" t="n">
        <f aca="false">AVERAGE(D19:K19)</f>
        <v>1699</v>
      </c>
      <c r="O19" s="16" t="n">
        <f aca="false">((M19-L19)/L19)</f>
        <v>0.125078173858662</v>
      </c>
      <c r="P19" s="15" t="n">
        <f aca="false">M19-L19</f>
        <v>200</v>
      </c>
    </row>
    <row r="20" customFormat="false" ht="13.8" hidden="false" customHeight="false" outlineLevel="0" collapsed="false">
      <c r="A20" s="13" t="n">
        <v>13</v>
      </c>
      <c r="B20" s="17" t="s">
        <v>36</v>
      </c>
      <c r="C20" s="15" t="s">
        <v>37</v>
      </c>
      <c r="D20" s="15"/>
      <c r="E20" s="15"/>
      <c r="F20" s="15"/>
      <c r="G20" s="15"/>
      <c r="H20" s="15"/>
      <c r="I20" s="15"/>
      <c r="J20" s="15" t="n">
        <v>1999</v>
      </c>
      <c r="K20" s="15" t="n">
        <v>1799</v>
      </c>
      <c r="L20" s="15" t="n">
        <f aca="false">MIN(D20:K20)</f>
        <v>1799</v>
      </c>
      <c r="M20" s="15" t="n">
        <f aca="false">MAX(D20:K20)</f>
        <v>1999</v>
      </c>
      <c r="N20" s="15" t="n">
        <f aca="false">AVERAGE(D20:K20)</f>
        <v>1899</v>
      </c>
      <c r="O20" s="16" t="n">
        <f aca="false">((M20-L20)/L20)</f>
        <v>0.111172873818788</v>
      </c>
      <c r="P20" s="15" t="n">
        <f aca="false">M20-L20</f>
        <v>200</v>
      </c>
    </row>
    <row r="21" customFormat="false" ht="13.8" hidden="false" customHeight="true" outlineLevel="0" collapsed="false">
      <c r="A21" s="10"/>
      <c r="B21" s="12" t="s">
        <v>38</v>
      </c>
      <c r="C21" s="12"/>
      <c r="D21" s="12"/>
      <c r="E21" s="12"/>
      <c r="F21" s="12"/>
      <c r="G21" s="12"/>
      <c r="H21" s="12"/>
      <c r="I21" s="12"/>
      <c r="J21" s="12"/>
      <c r="K21" s="12"/>
      <c r="L21" s="12" t="n">
        <f aca="false">MIN(D21:K21)</f>
        <v>0</v>
      </c>
      <c r="M21" s="12" t="n">
        <f aca="false">MAX(D21:K21)</f>
        <v>0</v>
      </c>
      <c r="N21" s="12" t="e">
        <f aca="false">AVERAGE(D21:K21)</f>
        <v>#DIV/0!</v>
      </c>
      <c r="O21" s="12" t="e">
        <f aca="false">((M21-L21)/L21)</f>
        <v>#DIV/0!</v>
      </c>
      <c r="P21" s="12" t="n">
        <f aca="false">M21-L21</f>
        <v>0</v>
      </c>
    </row>
    <row r="22" customFormat="false" ht="13.8" hidden="false" customHeight="false" outlineLevel="0" collapsed="false">
      <c r="A22" s="13" t="n">
        <v>14</v>
      </c>
      <c r="B22" s="17" t="s">
        <v>39</v>
      </c>
      <c r="C22" s="15" t="s">
        <v>23</v>
      </c>
      <c r="D22" s="15"/>
      <c r="E22" s="15"/>
      <c r="F22" s="15" t="n">
        <v>899</v>
      </c>
      <c r="G22" s="15" t="n">
        <v>699</v>
      </c>
      <c r="H22" s="15" t="n">
        <v>899</v>
      </c>
      <c r="I22" s="15" t="n">
        <v>949</v>
      </c>
      <c r="J22" s="15"/>
      <c r="K22" s="15" t="n">
        <v>849</v>
      </c>
      <c r="L22" s="15" t="n">
        <f aca="false">MIN(D22:K22)</f>
        <v>699</v>
      </c>
      <c r="M22" s="15" t="n">
        <f aca="false">MAX(D22:K22)</f>
        <v>949</v>
      </c>
      <c r="N22" s="15" t="n">
        <f aca="false">AVERAGE(D22:K22)</f>
        <v>859</v>
      </c>
      <c r="O22" s="16" t="n">
        <f aca="false">((M22-L22)/L22)</f>
        <v>0.357653791130186</v>
      </c>
      <c r="P22" s="15" t="n">
        <f aca="false">M22-L22</f>
        <v>250</v>
      </c>
    </row>
    <row r="23" customFormat="false" ht="13.8" hidden="false" customHeight="false" outlineLevel="0" collapsed="false">
      <c r="A23" s="13" t="n">
        <v>15</v>
      </c>
      <c r="B23" s="17" t="s">
        <v>39</v>
      </c>
      <c r="C23" s="15" t="s">
        <v>28</v>
      </c>
      <c r="D23" s="15"/>
      <c r="E23" s="15"/>
      <c r="F23" s="15"/>
      <c r="G23" s="15" t="n">
        <v>899</v>
      </c>
      <c r="H23" s="15"/>
      <c r="I23" s="15"/>
      <c r="J23" s="15"/>
      <c r="K23" s="15"/>
      <c r="L23" s="15" t="n">
        <f aca="false">MIN(D23:K23)</f>
        <v>899</v>
      </c>
      <c r="M23" s="15" t="n">
        <f aca="false">MAX(D23:K23)</f>
        <v>899</v>
      </c>
      <c r="N23" s="15" t="n">
        <f aca="false">AVERAGE(D23:K23)</f>
        <v>899</v>
      </c>
      <c r="O23" s="16" t="n">
        <f aca="false">((M23-L23)/L23)</f>
        <v>0</v>
      </c>
      <c r="P23" s="15" t="n">
        <f aca="false">M23-L23</f>
        <v>0</v>
      </c>
    </row>
    <row r="24" customFormat="false" ht="13.8" hidden="false" customHeight="false" outlineLevel="0" collapsed="false">
      <c r="A24" s="13" t="n">
        <v>16</v>
      </c>
      <c r="B24" s="17" t="s">
        <v>40</v>
      </c>
      <c r="C24" s="15" t="s">
        <v>23</v>
      </c>
      <c r="D24" s="15" t="n">
        <v>799</v>
      </c>
      <c r="E24" s="15"/>
      <c r="F24" s="15" t="n">
        <v>799</v>
      </c>
      <c r="G24" s="15"/>
      <c r="H24" s="15"/>
      <c r="I24" s="15"/>
      <c r="J24" s="15" t="n">
        <v>799</v>
      </c>
      <c r="K24" s="15" t="n">
        <v>749</v>
      </c>
      <c r="L24" s="15" t="n">
        <f aca="false">MIN(D24:K24)</f>
        <v>749</v>
      </c>
      <c r="M24" s="15" t="n">
        <f aca="false">MAX(D24:K24)</f>
        <v>799</v>
      </c>
      <c r="N24" s="15" t="n">
        <f aca="false">AVERAGE(D24:K24)</f>
        <v>786.5</v>
      </c>
      <c r="O24" s="16" t="n">
        <f aca="false">((M24-L24)/L24)</f>
        <v>0.0667556742323097</v>
      </c>
      <c r="P24" s="15" t="n">
        <f aca="false">M24-L24</f>
        <v>50</v>
      </c>
    </row>
    <row r="25" customFormat="false" ht="13.8" hidden="false" customHeight="false" outlineLevel="0" collapsed="false">
      <c r="A25" s="13" t="n">
        <v>17</v>
      </c>
      <c r="B25" s="17" t="s">
        <v>41</v>
      </c>
      <c r="C25" s="15" t="s">
        <v>29</v>
      </c>
      <c r="D25" s="15" t="n">
        <v>1399</v>
      </c>
      <c r="E25" s="15" t="n">
        <v>1599</v>
      </c>
      <c r="F25" s="15" t="n">
        <v>1499</v>
      </c>
      <c r="G25" s="15"/>
      <c r="H25" s="15" t="n">
        <v>1599</v>
      </c>
      <c r="I25" s="15"/>
      <c r="J25" s="15"/>
      <c r="K25" s="15" t="n">
        <v>1489</v>
      </c>
      <c r="L25" s="15" t="n">
        <f aca="false">MIN(D25:K25)</f>
        <v>1399</v>
      </c>
      <c r="M25" s="15" t="n">
        <f aca="false">MAX(D25:K25)</f>
        <v>1599</v>
      </c>
      <c r="N25" s="15" t="n">
        <f aca="false">AVERAGE(D25:K25)</f>
        <v>1517</v>
      </c>
      <c r="O25" s="16" t="n">
        <f aca="false">((M25-L25)/L25)</f>
        <v>0.142959256611866</v>
      </c>
      <c r="P25" s="15" t="n">
        <f aca="false">M25-L25</f>
        <v>200</v>
      </c>
    </row>
    <row r="26" customFormat="false" ht="13.8" hidden="false" customHeight="false" outlineLevel="0" collapsed="false">
      <c r="A26" s="13" t="n">
        <v>18</v>
      </c>
      <c r="B26" s="17" t="s">
        <v>42</v>
      </c>
      <c r="C26" s="15" t="s">
        <v>28</v>
      </c>
      <c r="D26" s="15" t="n">
        <v>1299</v>
      </c>
      <c r="E26" s="15"/>
      <c r="F26" s="15"/>
      <c r="G26" s="15"/>
      <c r="H26" s="15"/>
      <c r="I26" s="15"/>
      <c r="J26" s="15" t="n">
        <v>1299</v>
      </c>
      <c r="K26" s="15" t="n">
        <v>1249</v>
      </c>
      <c r="L26" s="15" t="n">
        <f aca="false">MIN(D26:K26)</f>
        <v>1249</v>
      </c>
      <c r="M26" s="15" t="n">
        <f aca="false">MAX(D26:K26)</f>
        <v>1299</v>
      </c>
      <c r="N26" s="15" t="n">
        <f aca="false">AVERAGE(D26:K26)</f>
        <v>1282.33333333333</v>
      </c>
      <c r="O26" s="16" t="n">
        <f aca="false">((M26-L26)/L26)</f>
        <v>0.0400320256204964</v>
      </c>
      <c r="P26" s="15" t="n">
        <f aca="false">M26-L26</f>
        <v>50</v>
      </c>
    </row>
    <row r="27" customFormat="false" ht="13.8" hidden="false" customHeight="false" outlineLevel="0" collapsed="false">
      <c r="A27" s="13" t="n">
        <v>19</v>
      </c>
      <c r="B27" s="17" t="s">
        <v>42</v>
      </c>
      <c r="C27" s="15" t="s">
        <v>29</v>
      </c>
      <c r="D27" s="15"/>
      <c r="E27" s="15"/>
      <c r="F27" s="15"/>
      <c r="G27" s="15" t="n">
        <v>1299</v>
      </c>
      <c r="H27" s="15"/>
      <c r="I27" s="15"/>
      <c r="J27" s="15"/>
      <c r="K27" s="15" t="n">
        <v>1449</v>
      </c>
      <c r="L27" s="15" t="n">
        <f aca="false">MIN(D27:K27)</f>
        <v>1299</v>
      </c>
      <c r="M27" s="15" t="n">
        <f aca="false">MAX(D27:K27)</f>
        <v>1449</v>
      </c>
      <c r="N27" s="15" t="n">
        <f aca="false">AVERAGE(D27:K27)</f>
        <v>1374</v>
      </c>
      <c r="O27" s="16" t="n">
        <f aca="false">((M27-L27)/L27)</f>
        <v>0.115473441108545</v>
      </c>
      <c r="P27" s="15" t="n">
        <f aca="false">M27-L27</f>
        <v>150</v>
      </c>
    </row>
    <row r="28" customFormat="false" ht="13.8" hidden="false" customHeight="false" outlineLevel="0" collapsed="false">
      <c r="A28" s="13" t="n">
        <v>20</v>
      </c>
      <c r="B28" s="17" t="s">
        <v>43</v>
      </c>
      <c r="C28" s="15" t="s">
        <v>28</v>
      </c>
      <c r="D28" s="15" t="n">
        <v>1099</v>
      </c>
      <c r="E28" s="15"/>
      <c r="F28" s="15" t="n">
        <v>1099</v>
      </c>
      <c r="G28" s="15" t="n">
        <v>1099</v>
      </c>
      <c r="H28" s="15" t="n">
        <v>1199</v>
      </c>
      <c r="I28" s="15" t="n">
        <v>1179</v>
      </c>
      <c r="J28" s="15" t="n">
        <v>1198.8</v>
      </c>
      <c r="K28" s="15"/>
      <c r="L28" s="15" t="n">
        <f aca="false">MIN(D28:K28)</f>
        <v>1099</v>
      </c>
      <c r="M28" s="15" t="n">
        <f aca="false">MAX(D28:K28)</f>
        <v>1199</v>
      </c>
      <c r="N28" s="15" t="n">
        <f aca="false">AVERAGE(D28:K28)</f>
        <v>1145.63333333333</v>
      </c>
      <c r="O28" s="16" t="n">
        <f aca="false">((M28-L28)/L28)</f>
        <v>0.0909918107370337</v>
      </c>
      <c r="P28" s="15" t="n">
        <f aca="false">M28-L28</f>
        <v>100</v>
      </c>
    </row>
    <row r="29" customFormat="false" ht="13.8" hidden="false" customHeight="false" outlineLevel="0" collapsed="false">
      <c r="A29" s="13" t="n">
        <v>21</v>
      </c>
      <c r="B29" s="17" t="s">
        <v>44</v>
      </c>
      <c r="C29" s="15" t="s">
        <v>29</v>
      </c>
      <c r="D29" s="15" t="n">
        <v>1599</v>
      </c>
      <c r="E29" s="15"/>
      <c r="F29" s="15"/>
      <c r="G29" s="15" t="n">
        <v>1499</v>
      </c>
      <c r="H29" s="15"/>
      <c r="I29" s="15"/>
      <c r="J29" s="15" t="n">
        <v>1599</v>
      </c>
      <c r="K29" s="15" t="n">
        <v>1599</v>
      </c>
      <c r="L29" s="15" t="n">
        <f aca="false">MIN(D29:K29)</f>
        <v>1499</v>
      </c>
      <c r="M29" s="15" t="n">
        <f aca="false">MAX(D29:K29)</f>
        <v>1599</v>
      </c>
      <c r="N29" s="15" t="n">
        <f aca="false">AVERAGE(D29:K29)</f>
        <v>1574</v>
      </c>
      <c r="O29" s="16" t="n">
        <f aca="false">((M29-L29)/L29)</f>
        <v>0.066711140760507</v>
      </c>
      <c r="P29" s="15" t="n">
        <f aca="false">M29-L29</f>
        <v>100</v>
      </c>
    </row>
    <row r="30" customFormat="false" ht="13.8" hidden="false" customHeight="false" outlineLevel="0" collapsed="false">
      <c r="A30" s="13" t="n">
        <v>22</v>
      </c>
      <c r="B30" s="17" t="s">
        <v>45</v>
      </c>
      <c r="C30" s="15" t="s">
        <v>28</v>
      </c>
      <c r="D30" s="15" t="n">
        <v>999</v>
      </c>
      <c r="E30" s="15" t="n">
        <v>999</v>
      </c>
      <c r="F30" s="15" t="n">
        <v>999</v>
      </c>
      <c r="G30" s="15"/>
      <c r="H30" s="15" t="n">
        <v>999</v>
      </c>
      <c r="I30" s="15"/>
      <c r="J30" s="15"/>
      <c r="K30" s="15" t="n">
        <v>999</v>
      </c>
      <c r="L30" s="15" t="n">
        <f aca="false">MIN(D30:K30)</f>
        <v>999</v>
      </c>
      <c r="M30" s="15" t="n">
        <f aca="false">MAX(D30:K30)</f>
        <v>999</v>
      </c>
      <c r="N30" s="15" t="n">
        <f aca="false">AVERAGE(D30:K30)</f>
        <v>999</v>
      </c>
      <c r="O30" s="16" t="n">
        <f aca="false">((M30-L30)/L30)</f>
        <v>0</v>
      </c>
      <c r="P30" s="15" t="n">
        <f aca="false">M30-L30</f>
        <v>0</v>
      </c>
    </row>
    <row r="31" customFormat="false" ht="13.8" hidden="false" customHeight="false" outlineLevel="0" collapsed="false">
      <c r="A31" s="13" t="n">
        <v>23</v>
      </c>
      <c r="B31" s="17" t="s">
        <v>46</v>
      </c>
      <c r="C31" s="15" t="s">
        <v>29</v>
      </c>
      <c r="D31" s="15" t="n">
        <v>1899</v>
      </c>
      <c r="E31" s="15" t="n">
        <v>1899</v>
      </c>
      <c r="F31" s="15" t="n">
        <v>1899</v>
      </c>
      <c r="G31" s="15" t="n">
        <v>1899</v>
      </c>
      <c r="H31" s="15" t="n">
        <v>1899</v>
      </c>
      <c r="I31" s="15"/>
      <c r="J31" s="15" t="n">
        <v>1899</v>
      </c>
      <c r="K31" s="15" t="n">
        <v>1899</v>
      </c>
      <c r="L31" s="15" t="n">
        <f aca="false">MIN(D31:K31)</f>
        <v>1899</v>
      </c>
      <c r="M31" s="15" t="n">
        <f aca="false">MAX(D31:K31)</f>
        <v>1899</v>
      </c>
      <c r="N31" s="15" t="n">
        <f aca="false">AVERAGE(D31:K31)</f>
        <v>1899</v>
      </c>
      <c r="O31" s="16" t="n">
        <f aca="false">((M31-L31)/L31)</f>
        <v>0</v>
      </c>
      <c r="P31" s="15" t="n">
        <f aca="false">M31-L31</f>
        <v>0</v>
      </c>
    </row>
    <row r="32" customFormat="false" ht="13.8" hidden="false" customHeight="false" outlineLevel="0" collapsed="false">
      <c r="A32" s="13" t="n">
        <v>24</v>
      </c>
      <c r="B32" s="17" t="s">
        <v>47</v>
      </c>
      <c r="C32" s="15" t="s">
        <v>28</v>
      </c>
      <c r="D32" s="15" t="n">
        <v>1299</v>
      </c>
      <c r="E32" s="15" t="n">
        <v>1399</v>
      </c>
      <c r="F32" s="15" t="n">
        <v>1399</v>
      </c>
      <c r="G32" s="15" t="n">
        <v>1299</v>
      </c>
      <c r="H32" s="15" t="n">
        <v>1299</v>
      </c>
      <c r="I32" s="15"/>
      <c r="J32" s="15" t="n">
        <v>1399</v>
      </c>
      <c r="K32" s="15" t="n">
        <v>1299</v>
      </c>
      <c r="L32" s="15" t="n">
        <f aca="false">MIN(D32:K32)</f>
        <v>1299</v>
      </c>
      <c r="M32" s="15" t="n">
        <f aca="false">MAX(D32:K32)</f>
        <v>1399</v>
      </c>
      <c r="N32" s="15" t="n">
        <f aca="false">AVERAGE(D32:K32)</f>
        <v>1341.85714285714</v>
      </c>
      <c r="O32" s="16" t="n">
        <f aca="false">((M32-L32)/L32)</f>
        <v>0.0769822940723634</v>
      </c>
      <c r="P32" s="15" t="n">
        <f aca="false">M32-L32</f>
        <v>100</v>
      </c>
    </row>
    <row r="33" customFormat="false" ht="13.8" hidden="false" customHeight="false" outlineLevel="0" collapsed="false">
      <c r="A33" s="13" t="n">
        <v>25</v>
      </c>
      <c r="B33" s="17" t="s">
        <v>48</v>
      </c>
      <c r="C33" s="15" t="s">
        <v>29</v>
      </c>
      <c r="D33" s="15"/>
      <c r="E33" s="15"/>
      <c r="F33" s="15"/>
      <c r="G33" s="15"/>
      <c r="H33" s="15" t="n">
        <v>1999</v>
      </c>
      <c r="I33" s="15"/>
      <c r="J33" s="15"/>
      <c r="K33" s="15"/>
      <c r="L33" s="15" t="n">
        <f aca="false">MIN(D33:K33)</f>
        <v>1999</v>
      </c>
      <c r="M33" s="15" t="n">
        <f aca="false">MAX(D33:K33)</f>
        <v>1999</v>
      </c>
      <c r="N33" s="15" t="n">
        <f aca="false">AVERAGE(D33:K33)</f>
        <v>1999</v>
      </c>
      <c r="O33" s="16" t="n">
        <f aca="false">((M33-L33)/L33)</f>
        <v>0</v>
      </c>
      <c r="P33" s="15" t="n">
        <f aca="false">M33-L33</f>
        <v>0</v>
      </c>
    </row>
    <row r="34" customFormat="false" ht="13.8" hidden="false" customHeight="false" outlineLevel="0" collapsed="false">
      <c r="A34" s="13" t="n">
        <v>26</v>
      </c>
      <c r="B34" s="17" t="s">
        <v>49</v>
      </c>
      <c r="C34" s="15" t="s">
        <v>29</v>
      </c>
      <c r="D34" s="15" t="n">
        <v>2299</v>
      </c>
      <c r="E34" s="15" t="n">
        <v>2199</v>
      </c>
      <c r="F34" s="15" t="n">
        <v>1999</v>
      </c>
      <c r="G34" s="15" t="n">
        <v>2299</v>
      </c>
      <c r="H34" s="15"/>
      <c r="I34" s="15"/>
      <c r="J34" s="15"/>
      <c r="K34" s="15"/>
      <c r="L34" s="15" t="n">
        <f aca="false">MIN(D34:K34)</f>
        <v>1999</v>
      </c>
      <c r="M34" s="15" t="n">
        <f aca="false">MAX(D34:K34)</f>
        <v>2299</v>
      </c>
      <c r="N34" s="15" t="n">
        <f aca="false">AVERAGE(D34:K34)</f>
        <v>2199</v>
      </c>
      <c r="O34" s="16" t="n">
        <f aca="false">((M34-L34)/L34)</f>
        <v>0.150075037518759</v>
      </c>
      <c r="P34" s="15" t="n">
        <f aca="false">M34-L34</f>
        <v>300</v>
      </c>
    </row>
    <row r="35" customFormat="false" ht="13.8" hidden="false" customHeight="true" outlineLevel="0" collapsed="false">
      <c r="A35" s="10"/>
      <c r="B35" s="12" t="s">
        <v>50</v>
      </c>
      <c r="C35" s="12"/>
      <c r="D35" s="12"/>
      <c r="E35" s="12"/>
      <c r="F35" s="12"/>
      <c r="G35" s="12"/>
      <c r="H35" s="12"/>
      <c r="I35" s="12"/>
      <c r="J35" s="12"/>
      <c r="K35" s="12"/>
      <c r="L35" s="12" t="n">
        <f aca="false">MIN(D35:K35)</f>
        <v>0</v>
      </c>
      <c r="M35" s="12" t="n">
        <f aca="false">MAX(D35:K35)</f>
        <v>0</v>
      </c>
      <c r="N35" s="12" t="e">
        <f aca="false">AVERAGE(D35:K35)</f>
        <v>#DIV/0!</v>
      </c>
      <c r="O35" s="12" t="e">
        <f aca="false">((M35-L35)/L35)</f>
        <v>#DIV/0!</v>
      </c>
      <c r="P35" s="12" t="n">
        <f aca="false">M35-L35</f>
        <v>0</v>
      </c>
    </row>
    <row r="36" customFormat="false" ht="13.8" hidden="false" customHeight="false" outlineLevel="0" collapsed="false">
      <c r="A36" s="13" t="n">
        <v>27</v>
      </c>
      <c r="B36" s="17" t="s">
        <v>51</v>
      </c>
      <c r="C36" s="15" t="s">
        <v>23</v>
      </c>
      <c r="D36" s="15" t="n">
        <v>699</v>
      </c>
      <c r="E36" s="15" t="n">
        <v>649</v>
      </c>
      <c r="F36" s="15"/>
      <c r="G36" s="15" t="n">
        <v>699</v>
      </c>
      <c r="H36" s="15" t="n">
        <v>699</v>
      </c>
      <c r="I36" s="15" t="n">
        <v>649</v>
      </c>
      <c r="J36" s="15" t="n">
        <v>649</v>
      </c>
      <c r="K36" s="15" t="n">
        <v>699</v>
      </c>
      <c r="L36" s="15" t="n">
        <f aca="false">MIN(D36:K36)</f>
        <v>649</v>
      </c>
      <c r="M36" s="15" t="n">
        <f aca="false">MAX(D36:K36)</f>
        <v>699</v>
      </c>
      <c r="N36" s="15" t="n">
        <f aca="false">AVERAGE(D36:K36)</f>
        <v>677.571428571429</v>
      </c>
      <c r="O36" s="16" t="n">
        <f aca="false">((M36-L36)/L36)</f>
        <v>0.0770416024653313</v>
      </c>
      <c r="P36" s="15" t="n">
        <f aca="false">M36-L36</f>
        <v>50</v>
      </c>
    </row>
    <row r="37" customFormat="false" ht="13.8" hidden="false" customHeight="false" outlineLevel="0" collapsed="false">
      <c r="A37" s="13" t="n">
        <v>28</v>
      </c>
      <c r="B37" s="17" t="s">
        <v>52</v>
      </c>
      <c r="C37" s="15" t="s">
        <v>28</v>
      </c>
      <c r="D37" s="15"/>
      <c r="E37" s="15" t="n">
        <v>979</v>
      </c>
      <c r="F37" s="15"/>
      <c r="G37" s="15"/>
      <c r="H37" s="15" t="n">
        <v>899</v>
      </c>
      <c r="I37" s="15" t="n">
        <v>949</v>
      </c>
      <c r="J37" s="15"/>
      <c r="K37" s="15"/>
      <c r="L37" s="15" t="n">
        <f aca="false">MIN(D37:K37)</f>
        <v>899</v>
      </c>
      <c r="M37" s="15" t="n">
        <f aca="false">MAX(D37:K37)</f>
        <v>979</v>
      </c>
      <c r="N37" s="15" t="n">
        <f aca="false">AVERAGE(D37:K37)</f>
        <v>942.333333333333</v>
      </c>
      <c r="O37" s="16" t="n">
        <f aca="false">((M37-L37)/L37)</f>
        <v>0.0889877641824249</v>
      </c>
      <c r="P37" s="15" t="n">
        <f aca="false">M37-L37</f>
        <v>80</v>
      </c>
    </row>
    <row r="38" customFormat="false" ht="13.8" hidden="false" customHeight="false" outlineLevel="0" collapsed="false">
      <c r="A38" s="13" t="n">
        <v>29</v>
      </c>
      <c r="B38" s="17" t="s">
        <v>53</v>
      </c>
      <c r="C38" s="15" t="s">
        <v>23</v>
      </c>
      <c r="D38" s="15"/>
      <c r="E38" s="15"/>
      <c r="F38" s="15"/>
      <c r="G38" s="15"/>
      <c r="H38" s="15"/>
      <c r="I38" s="15" t="n">
        <v>799</v>
      </c>
      <c r="J38" s="15" t="n">
        <v>899</v>
      </c>
      <c r="K38" s="15" t="n">
        <v>799</v>
      </c>
      <c r="L38" s="15" t="n">
        <f aca="false">MIN(D38:K38)</f>
        <v>799</v>
      </c>
      <c r="M38" s="15" t="n">
        <f aca="false">MAX(D38:K38)</f>
        <v>899</v>
      </c>
      <c r="N38" s="15" t="n">
        <f aca="false">AVERAGE(D38:K38)</f>
        <v>832.333333333333</v>
      </c>
      <c r="O38" s="16" t="n">
        <f aca="false">((M38-L38)/L38)</f>
        <v>0.125156445556946</v>
      </c>
      <c r="P38" s="15" t="n">
        <f aca="false">M38-L38</f>
        <v>100</v>
      </c>
    </row>
    <row r="39" customFormat="false" ht="13.8" hidden="false" customHeight="false" outlineLevel="0" collapsed="false">
      <c r="A39" s="13" t="n">
        <v>30</v>
      </c>
      <c r="B39" s="17" t="s">
        <v>54</v>
      </c>
      <c r="C39" s="15" t="s">
        <v>28</v>
      </c>
      <c r="D39" s="15" t="n">
        <v>899</v>
      </c>
      <c r="E39" s="15" t="n">
        <v>879</v>
      </c>
      <c r="F39" s="15" t="n">
        <v>999</v>
      </c>
      <c r="G39" s="18" t="n">
        <v>899</v>
      </c>
      <c r="H39" s="15" t="n">
        <v>949</v>
      </c>
      <c r="I39" s="15"/>
      <c r="J39" s="15" t="n">
        <v>946.8</v>
      </c>
      <c r="K39" s="15"/>
      <c r="L39" s="15" t="n">
        <f aca="false">MIN(D39:K39)</f>
        <v>879</v>
      </c>
      <c r="M39" s="15" t="n">
        <f aca="false">MAX(D39:K39)</f>
        <v>999</v>
      </c>
      <c r="N39" s="15" t="n">
        <f aca="false">AVERAGE(D39:K39)</f>
        <v>928.633333333333</v>
      </c>
      <c r="O39" s="16" t="n">
        <f aca="false">((M39-L39)/L39)</f>
        <v>0.136518771331058</v>
      </c>
      <c r="P39" s="15" t="n">
        <f aca="false">M39-L39</f>
        <v>120</v>
      </c>
    </row>
    <row r="40" customFormat="false" ht="13.8" hidden="false" customHeight="false" outlineLevel="0" collapsed="false">
      <c r="A40" s="13" t="n">
        <v>31</v>
      </c>
      <c r="B40" s="17" t="s">
        <v>55</v>
      </c>
      <c r="C40" s="15" t="s">
        <v>28</v>
      </c>
      <c r="D40" s="15"/>
      <c r="E40" s="15" t="n">
        <v>1149</v>
      </c>
      <c r="F40" s="15" t="n">
        <v>1299</v>
      </c>
      <c r="G40" s="18" t="n">
        <v>1277</v>
      </c>
      <c r="H40" s="15" t="n">
        <v>1199</v>
      </c>
      <c r="I40" s="15"/>
      <c r="J40" s="15"/>
      <c r="K40" s="15" t="n">
        <v>1199</v>
      </c>
      <c r="L40" s="15" t="n">
        <f aca="false">MIN(D40:K40)</f>
        <v>1149</v>
      </c>
      <c r="M40" s="15" t="n">
        <f aca="false">MAX(D40:K40)</f>
        <v>1299</v>
      </c>
      <c r="N40" s="15" t="n">
        <f aca="false">AVERAGE(D40:K40)</f>
        <v>1224.6</v>
      </c>
      <c r="O40" s="16" t="n">
        <f aca="false">((M40-L40)/L40)</f>
        <v>0.130548302872063</v>
      </c>
      <c r="P40" s="15" t="n">
        <f aca="false">M40-L40</f>
        <v>150</v>
      </c>
    </row>
    <row r="41" customFormat="false" ht="13.8" hidden="false" customHeight="true" outlineLevel="0" collapsed="false">
      <c r="A41" s="10"/>
      <c r="B41" s="12" t="s">
        <v>56</v>
      </c>
      <c r="C41" s="12"/>
      <c r="D41" s="12"/>
      <c r="E41" s="12"/>
      <c r="F41" s="12"/>
      <c r="G41" s="12"/>
      <c r="H41" s="12"/>
      <c r="I41" s="12"/>
      <c r="J41" s="12"/>
      <c r="K41" s="12"/>
      <c r="L41" s="12" t="n">
        <f aca="false">MIN(D41:K41)</f>
        <v>0</v>
      </c>
      <c r="M41" s="12" t="n">
        <f aca="false">MAX(D41:K41)</f>
        <v>0</v>
      </c>
      <c r="N41" s="12" t="e">
        <f aca="false">AVERAGE(D41:K41)</f>
        <v>#DIV/0!</v>
      </c>
      <c r="O41" s="12" t="e">
        <f aca="false">((M41-L41)/L41)</f>
        <v>#DIV/0!</v>
      </c>
      <c r="P41" s="12" t="n">
        <f aca="false">M41-L41</f>
        <v>0</v>
      </c>
    </row>
    <row r="42" customFormat="false" ht="13.8" hidden="false" customHeight="false" outlineLevel="0" collapsed="false">
      <c r="A42" s="13" t="n">
        <v>32</v>
      </c>
      <c r="B42" s="17" t="s">
        <v>57</v>
      </c>
      <c r="C42" s="15" t="s">
        <v>23</v>
      </c>
      <c r="D42" s="15" t="n">
        <v>649</v>
      </c>
      <c r="E42" s="15" t="n">
        <v>599</v>
      </c>
      <c r="F42" s="15" t="n">
        <v>599</v>
      </c>
      <c r="G42" s="18" t="n">
        <v>699</v>
      </c>
      <c r="H42" s="15" t="n">
        <v>699</v>
      </c>
      <c r="I42" s="15" t="n">
        <v>699</v>
      </c>
      <c r="J42" s="15" t="n">
        <v>699</v>
      </c>
      <c r="K42" s="15" t="n">
        <v>599</v>
      </c>
      <c r="L42" s="15" t="n">
        <f aca="false">MIN(D42:K42)</f>
        <v>599</v>
      </c>
      <c r="M42" s="15" t="n">
        <f aca="false">MAX(D42:K42)</f>
        <v>699</v>
      </c>
      <c r="N42" s="15" t="n">
        <f aca="false">AVERAGE(D42:K42)</f>
        <v>655.25</v>
      </c>
      <c r="O42" s="16" t="n">
        <f aca="false">((M42-L42)/L42)</f>
        <v>0.166944908180301</v>
      </c>
      <c r="P42" s="15" t="n">
        <f aca="false">M42-L42</f>
        <v>100</v>
      </c>
    </row>
    <row r="43" customFormat="false" ht="13.8" hidden="false" customHeight="false" outlineLevel="0" collapsed="false">
      <c r="A43" s="13" t="n">
        <v>33</v>
      </c>
      <c r="B43" s="17" t="s">
        <v>58</v>
      </c>
      <c r="C43" s="15" t="s">
        <v>28</v>
      </c>
      <c r="D43" s="15" t="n">
        <v>849</v>
      </c>
      <c r="E43" s="15"/>
      <c r="F43" s="15"/>
      <c r="G43" s="18" t="n">
        <v>749</v>
      </c>
      <c r="H43" s="15" t="n">
        <v>949</v>
      </c>
      <c r="I43" s="15"/>
      <c r="J43" s="15" t="n">
        <v>899</v>
      </c>
      <c r="K43" s="15"/>
      <c r="L43" s="15" t="n">
        <f aca="false">MIN(D43:K43)</f>
        <v>749</v>
      </c>
      <c r="M43" s="15" t="n">
        <f aca="false">MAX(D43:K43)</f>
        <v>949</v>
      </c>
      <c r="N43" s="15" t="n">
        <f aca="false">AVERAGE(D43:K43)</f>
        <v>861.5</v>
      </c>
      <c r="O43" s="16" t="n">
        <f aca="false">((M43-L43)/L43)</f>
        <v>0.267022696929239</v>
      </c>
      <c r="P43" s="15" t="n">
        <f aca="false">M43-L43</f>
        <v>200</v>
      </c>
    </row>
    <row r="44" customFormat="false" ht="13.8" hidden="false" customHeight="false" outlineLevel="0" collapsed="false">
      <c r="A44" s="13" t="n">
        <v>34</v>
      </c>
      <c r="B44" s="17" t="s">
        <v>59</v>
      </c>
      <c r="C44" s="15" t="s">
        <v>23</v>
      </c>
      <c r="D44" s="15" t="n">
        <v>749</v>
      </c>
      <c r="E44" s="15" t="n">
        <v>729</v>
      </c>
      <c r="F44" s="15" t="n">
        <v>899</v>
      </c>
      <c r="G44" s="18"/>
      <c r="H44" s="15" t="n">
        <v>799</v>
      </c>
      <c r="I44" s="15" t="n">
        <v>799</v>
      </c>
      <c r="J44" s="15" t="n">
        <v>838.8</v>
      </c>
      <c r="K44" s="15"/>
      <c r="L44" s="15" t="n">
        <f aca="false">MIN(D44:K44)</f>
        <v>729</v>
      </c>
      <c r="M44" s="15" t="n">
        <f aca="false">MAX(D44:K44)</f>
        <v>899</v>
      </c>
      <c r="N44" s="15" t="n">
        <f aca="false">AVERAGE(D44:K44)</f>
        <v>802.3</v>
      </c>
      <c r="O44" s="16" t="n">
        <f aca="false">((M44-L44)/L44)</f>
        <v>0.233196159122085</v>
      </c>
      <c r="P44" s="15" t="n">
        <f aca="false">M44-L44</f>
        <v>170</v>
      </c>
    </row>
    <row r="45" customFormat="false" ht="13.8" hidden="false" customHeight="false" outlineLevel="0" collapsed="false">
      <c r="A45" s="13" t="n">
        <v>35</v>
      </c>
      <c r="B45" s="17" t="s">
        <v>60</v>
      </c>
      <c r="C45" s="15" t="s">
        <v>28</v>
      </c>
      <c r="D45" s="15" t="n">
        <v>849</v>
      </c>
      <c r="E45" s="15" t="n">
        <v>849</v>
      </c>
      <c r="F45" s="15" t="n">
        <v>799</v>
      </c>
      <c r="G45" s="18" t="n">
        <v>899</v>
      </c>
      <c r="H45" s="15" t="n">
        <v>999</v>
      </c>
      <c r="I45" s="15" t="n">
        <v>899</v>
      </c>
      <c r="J45" s="15"/>
      <c r="K45" s="15" t="n">
        <v>799</v>
      </c>
      <c r="L45" s="15" t="n">
        <f aca="false">MIN(D45:K45)</f>
        <v>799</v>
      </c>
      <c r="M45" s="15" t="n">
        <f aca="false">MAX(D45:K45)</f>
        <v>999</v>
      </c>
      <c r="N45" s="15" t="n">
        <f aca="false">AVERAGE(D45:K45)</f>
        <v>870.428571428571</v>
      </c>
      <c r="O45" s="16" t="n">
        <f aca="false">((M45-L45)/L45)</f>
        <v>0.250312891113892</v>
      </c>
      <c r="P45" s="15" t="n">
        <f aca="false">M45-L45</f>
        <v>200</v>
      </c>
    </row>
    <row r="46" customFormat="false" ht="13.8" hidden="false" customHeight="false" outlineLevel="0" collapsed="false">
      <c r="A46" s="13" t="n">
        <v>36</v>
      </c>
      <c r="B46" s="17" t="s">
        <v>61</v>
      </c>
      <c r="C46" s="15" t="s">
        <v>28</v>
      </c>
      <c r="D46" s="15"/>
      <c r="E46" s="15" t="n">
        <v>949</v>
      </c>
      <c r="F46" s="15" t="n">
        <v>999</v>
      </c>
      <c r="G46" s="18"/>
      <c r="H46" s="15"/>
      <c r="I46" s="15" t="n">
        <v>1049</v>
      </c>
      <c r="J46" s="15" t="n">
        <v>1049</v>
      </c>
      <c r="K46" s="15" t="n">
        <v>849</v>
      </c>
      <c r="L46" s="15" t="n">
        <f aca="false">MIN(D46:K46)</f>
        <v>849</v>
      </c>
      <c r="M46" s="15" t="n">
        <f aca="false">MAX(D46:K46)</f>
        <v>1049</v>
      </c>
      <c r="N46" s="15" t="n">
        <f aca="false">AVERAGE(D46:K46)</f>
        <v>979</v>
      </c>
      <c r="O46" s="16" t="n">
        <f aca="false">((M46-L46)/L46)</f>
        <v>0.235571260306243</v>
      </c>
      <c r="P46" s="15" t="n">
        <f aca="false">M46-L46</f>
        <v>200</v>
      </c>
    </row>
    <row r="47" customFormat="false" ht="13.8" hidden="false" customHeight="false" outlineLevel="0" collapsed="false">
      <c r="A47" s="13" t="n">
        <v>37</v>
      </c>
      <c r="B47" s="17" t="s">
        <v>61</v>
      </c>
      <c r="C47" s="15" t="s">
        <v>29</v>
      </c>
      <c r="D47" s="15" t="n">
        <v>1199</v>
      </c>
      <c r="E47" s="15"/>
      <c r="F47" s="15"/>
      <c r="G47" s="18" t="n">
        <v>1099</v>
      </c>
      <c r="H47" s="15"/>
      <c r="I47" s="15"/>
      <c r="J47" s="15"/>
      <c r="K47" s="15"/>
      <c r="L47" s="15" t="n">
        <f aca="false">MIN(D47:K47)</f>
        <v>1099</v>
      </c>
      <c r="M47" s="15" t="n">
        <f aca="false">MAX(D47:K47)</f>
        <v>1199</v>
      </c>
      <c r="N47" s="15" t="n">
        <f aca="false">AVERAGE(D47:K47)</f>
        <v>1149</v>
      </c>
      <c r="O47" s="16" t="n">
        <f aca="false">((M47-L47)/L47)</f>
        <v>0.0909918107370337</v>
      </c>
      <c r="P47" s="15" t="n">
        <f aca="false">M47-L47</f>
        <v>100</v>
      </c>
    </row>
    <row r="48" customFormat="false" ht="13.8" hidden="false" customHeight="false" outlineLevel="0" collapsed="false">
      <c r="A48" s="13" t="n">
        <v>38</v>
      </c>
      <c r="B48" s="17" t="s">
        <v>62</v>
      </c>
      <c r="C48" s="15" t="s">
        <v>28</v>
      </c>
      <c r="D48" s="15"/>
      <c r="E48" s="15" t="n">
        <v>1099</v>
      </c>
      <c r="F48" s="15" t="n">
        <v>999</v>
      </c>
      <c r="G48" s="18"/>
      <c r="H48" s="15" t="n">
        <v>1199</v>
      </c>
      <c r="I48" s="15" t="n">
        <v>1149</v>
      </c>
      <c r="J48" s="15" t="n">
        <v>1099</v>
      </c>
      <c r="K48" s="15" t="n">
        <v>999</v>
      </c>
      <c r="L48" s="15" t="n">
        <f aca="false">MIN(D48:K48)</f>
        <v>999</v>
      </c>
      <c r="M48" s="15" t="n">
        <f aca="false">MAX(D48:K48)</f>
        <v>1199</v>
      </c>
      <c r="N48" s="15" t="n">
        <f aca="false">AVERAGE(D48:K48)</f>
        <v>1090.66666666667</v>
      </c>
      <c r="O48" s="16" t="n">
        <f aca="false">((M48-L48)/L48)</f>
        <v>0.2002002002002</v>
      </c>
      <c r="P48" s="15" t="n">
        <f aca="false">M48-L48</f>
        <v>200</v>
      </c>
    </row>
    <row r="49" customFormat="false" ht="13.8" hidden="false" customHeight="false" outlineLevel="0" collapsed="false">
      <c r="A49" s="13" t="n">
        <v>39</v>
      </c>
      <c r="B49" s="17" t="s">
        <v>63</v>
      </c>
      <c r="C49" s="15" t="s">
        <v>29</v>
      </c>
      <c r="D49" s="15"/>
      <c r="E49" s="15" t="n">
        <v>1349</v>
      </c>
      <c r="F49" s="15"/>
      <c r="G49" s="18" t="n">
        <v>1299</v>
      </c>
      <c r="H49" s="15"/>
      <c r="I49" s="15"/>
      <c r="J49" s="15" t="n">
        <v>1299</v>
      </c>
      <c r="K49" s="15"/>
      <c r="L49" s="15" t="n">
        <f aca="false">MIN(D49:K49)</f>
        <v>1299</v>
      </c>
      <c r="M49" s="15" t="n">
        <f aca="false">MAX(D49:K49)</f>
        <v>1349</v>
      </c>
      <c r="N49" s="15" t="n">
        <f aca="false">AVERAGE(D49:K49)</f>
        <v>1315.66666666667</v>
      </c>
      <c r="O49" s="16" t="n">
        <f aca="false">((M49-L49)/L49)</f>
        <v>0.0384911470361817</v>
      </c>
      <c r="P49" s="15" t="n">
        <f aca="false">M49-L49</f>
        <v>50</v>
      </c>
    </row>
    <row r="50" customFormat="false" ht="13.8" hidden="false" customHeight="false" outlineLevel="0" collapsed="false">
      <c r="A50" s="13" t="n">
        <v>40</v>
      </c>
      <c r="B50" s="17" t="s">
        <v>64</v>
      </c>
      <c r="C50" s="15" t="s">
        <v>29</v>
      </c>
      <c r="D50" s="15" t="n">
        <v>1499</v>
      </c>
      <c r="E50" s="15" t="n">
        <v>1449</v>
      </c>
      <c r="F50" s="15" t="n">
        <v>1599</v>
      </c>
      <c r="G50" s="18" t="n">
        <v>1449</v>
      </c>
      <c r="H50" s="15" t="n">
        <v>1499</v>
      </c>
      <c r="I50" s="15"/>
      <c r="J50" s="15" t="n">
        <v>1498.8</v>
      </c>
      <c r="K50" s="15"/>
      <c r="L50" s="15" t="n">
        <f aca="false">MIN(D50:K50)</f>
        <v>1449</v>
      </c>
      <c r="M50" s="15" t="n">
        <f aca="false">MAX(D50:K50)</f>
        <v>1599</v>
      </c>
      <c r="N50" s="15" t="n">
        <f aca="false">AVERAGE(D50:K50)</f>
        <v>1498.96666666667</v>
      </c>
      <c r="O50" s="16" t="n">
        <f aca="false">((M50-L50)/L50)</f>
        <v>0.10351966873706</v>
      </c>
      <c r="P50" s="15" t="n">
        <f aca="false">M50-L50</f>
        <v>150</v>
      </c>
    </row>
    <row r="51" customFormat="false" ht="13.8" hidden="false" customHeight="true" outlineLevel="0" collapsed="false">
      <c r="A51" s="19" t="s">
        <v>65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3" customFormat="false" ht="13.8" hidden="false" customHeight="false" outlineLevel="0" collapsed="false">
      <c r="A53" s="20" t="s">
        <v>66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customFormat="false" ht="13.8" hidden="false" customHeight="false" outlineLevel="0" collapsed="false">
      <c r="A54" s="21"/>
      <c r="B54" s="21" t="s">
        <v>67</v>
      </c>
      <c r="C54" s="21"/>
      <c r="D54" s="21"/>
      <c r="E54" s="21"/>
      <c r="F54" s="21"/>
      <c r="G54" s="21"/>
      <c r="H54" s="21"/>
      <c r="I54" s="21" t="s">
        <v>68</v>
      </c>
      <c r="J54" s="21"/>
      <c r="K54" s="21"/>
      <c r="L54" s="21"/>
      <c r="M54" s="21"/>
      <c r="N54" s="21"/>
      <c r="O54" s="21"/>
      <c r="P54" s="21"/>
    </row>
    <row r="55" customFormat="false" ht="13.8" hidden="false" customHeight="false" outlineLevel="0" collapsed="false">
      <c r="A55" s="21"/>
      <c r="B55" s="21" t="s">
        <v>69</v>
      </c>
      <c r="C55" s="21"/>
      <c r="D55" s="21"/>
      <c r="E55" s="21"/>
      <c r="F55" s="21"/>
      <c r="G55" s="21"/>
      <c r="H55" s="21"/>
      <c r="I55" s="21" t="s">
        <v>70</v>
      </c>
      <c r="J55" s="21"/>
      <c r="K55" s="21"/>
      <c r="L55" s="21"/>
      <c r="M55" s="21"/>
      <c r="N55" s="21"/>
      <c r="O55" s="21"/>
      <c r="P55" s="21"/>
    </row>
    <row r="56" customFormat="false" ht="13.8" hidden="false" customHeight="false" outlineLevel="0" collapsed="false">
      <c r="A56" s="21"/>
      <c r="B56" s="21" t="s">
        <v>71</v>
      </c>
      <c r="C56" s="21"/>
      <c r="D56" s="21"/>
      <c r="E56" s="21"/>
      <c r="F56" s="21"/>
      <c r="G56" s="21"/>
      <c r="H56" s="21"/>
      <c r="I56" s="21" t="s">
        <v>72</v>
      </c>
      <c r="J56" s="21"/>
      <c r="K56" s="21"/>
      <c r="L56" s="21"/>
      <c r="M56" s="21"/>
      <c r="N56" s="21"/>
      <c r="O56" s="21"/>
      <c r="P56" s="21"/>
    </row>
    <row r="57" customFormat="false" ht="13.8" hidden="false" customHeight="false" outlineLevel="0" collapsed="false">
      <c r="A57" s="21"/>
      <c r="B57" s="21" t="s">
        <v>73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customFormat="false" ht="15.75" hidden="false" customHeight="true" outlineLevel="0" collapsed="false"/>
    <row r="59" customFormat="false" ht="13.5" hidden="false" customHeight="true" outlineLevel="0" collapsed="false"/>
    <row r="60" customFormat="false" ht="13.5" hidden="false" customHeight="true" outlineLevel="0" collapsed="false"/>
    <row r="61" customFormat="false" ht="13.5" hidden="false" customHeight="true" outlineLevel="0" collapsed="false"/>
    <row r="62" customFormat="false" ht="13.5" hidden="false" customHeight="true" outlineLevel="0" collapsed="false"/>
    <row r="63" customFormat="false" ht="13.5" hidden="false" customHeight="true" outlineLevel="0" collapsed="false"/>
    <row r="64" customFormat="false" ht="13.5" hidden="false" customHeight="true" outlineLevel="0" collapsed="false"/>
    <row r="65" customFormat="false" ht="13.5" hidden="false" customHeight="true" outlineLevel="0" collapsed="false"/>
    <row r="66" customFormat="false" ht="13.5" hidden="false" customHeight="true" outlineLevel="0" collapsed="false"/>
    <row r="67" customFormat="false" ht="13.5" hidden="false" customHeight="true" outlineLevel="0" collapsed="false"/>
    <row r="68" customFormat="false" ht="13.5" hidden="false" customHeight="true" outlineLevel="0" collapsed="false"/>
    <row r="69" customFormat="false" ht="13.5" hidden="false" customHeight="true" outlineLevel="0" collapsed="false"/>
    <row r="70" customFormat="false" ht="13.5" hidden="false" customHeight="true" outlineLevel="0" collapsed="false"/>
    <row r="71" customFormat="false" ht="13.5" hidden="false" customHeight="true" outlineLevel="0" collapsed="false"/>
    <row r="72" customFormat="false" ht="13.5" hidden="false" customHeight="true" outlineLevel="0" collapsed="false"/>
    <row r="73" customFormat="false" ht="13.5" hidden="false" customHeight="true" outlineLevel="0" collapsed="false"/>
    <row r="74" customFormat="false" ht="13.5" hidden="false" customHeight="true" outlineLevel="0" collapsed="false"/>
    <row r="75" customFormat="false" ht="13.5" hidden="false" customHeight="true" outlineLevel="0" collapsed="false"/>
    <row r="76" customFormat="false" ht="13.5" hidden="false" customHeight="true" outlineLevel="0" collapsed="false"/>
    <row r="77" customFormat="false" ht="13.5" hidden="false" customHeight="true" outlineLevel="0" collapsed="false"/>
    <row r="78" customFormat="false" ht="13.5" hidden="false" customHeight="true" outlineLevel="0" collapsed="false"/>
    <row r="79" customFormat="false" ht="13.5" hidden="false" customHeight="true" outlineLevel="0" collapsed="false"/>
    <row r="80" customFormat="false" ht="13.5" hidden="false" customHeight="true" outlineLevel="0" collapsed="false"/>
    <row r="81" customFormat="false" ht="13.5" hidden="false" customHeight="true" outlineLevel="0" collapsed="false"/>
    <row r="82" customFormat="false" ht="13.5" hidden="false" customHeight="true" outlineLevel="0" collapsed="false"/>
    <row r="83" customFormat="false" ht="13.5" hidden="false" customHeight="true" outlineLevel="0" collapsed="false"/>
    <row r="84" customFormat="false" ht="13.5" hidden="false" customHeight="true" outlineLevel="0" collapsed="false"/>
    <row r="85" customFormat="false" ht="13.5" hidden="false" customHeight="true" outlineLevel="0" collapsed="false"/>
    <row r="86" customFormat="false" ht="13.5" hidden="false" customHeight="true" outlineLevel="0" collapsed="false"/>
    <row r="87" customFormat="false" ht="13.5" hidden="false" customHeight="true" outlineLevel="0" collapsed="false"/>
    <row r="88" customFormat="false" ht="13.5" hidden="false" customHeight="true" outlineLevel="0" collapsed="false"/>
    <row r="89" customFormat="false" ht="13.5" hidden="false" customHeight="true" outlineLevel="0" collapsed="false"/>
    <row r="90" customFormat="false" ht="13.5" hidden="false" customHeight="true" outlineLevel="0" collapsed="false"/>
    <row r="91" customFormat="false" ht="13.5" hidden="false" customHeight="true" outlineLevel="0" collapsed="false"/>
    <row r="92" customFormat="false" ht="13.5" hidden="false" customHeight="true" outlineLevel="0" collapsed="false"/>
    <row r="93" customFormat="false" ht="13.5" hidden="false" customHeight="true" outlineLevel="0" collapsed="false"/>
    <row r="94" customFormat="false" ht="13.5" hidden="false" customHeight="true" outlineLevel="0" collapsed="false"/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3.5" hidden="false" customHeight="true" outlineLevel="0" collapsed="false"/>
    <row r="101" customFormat="false" ht="13.5" hidden="false" customHeight="true" outlineLevel="0" collapsed="false"/>
    <row r="102" customFormat="false" ht="13.5" hidden="false" customHeight="true" outlineLevel="0" collapsed="false"/>
    <row r="103" customFormat="false" ht="13.5" hidden="false" customHeight="true" outlineLevel="0" collapsed="false"/>
    <row r="104" customFormat="false" ht="13.5" hidden="false" customHeight="true" outlineLevel="0" collapsed="false"/>
    <row r="105" customFormat="false" ht="13.5" hidden="false" customHeight="true" outlineLevel="0" collapsed="false"/>
    <row r="106" customFormat="false" ht="13.5" hidden="false" customHeight="true" outlineLevel="0" collapsed="false"/>
    <row r="107" customFormat="false" ht="13.5" hidden="false" customHeight="true" outlineLevel="0" collapsed="false"/>
    <row r="108" customFormat="false" ht="13.5" hidden="false" customHeight="true" outlineLevel="0" collapsed="false"/>
    <row r="109" customFormat="false" ht="13.5" hidden="false" customHeight="true" outlineLevel="0" collapsed="false"/>
    <row r="110" customFormat="false" ht="13.5" hidden="false" customHeight="true" outlineLevel="0" collapsed="false"/>
    <row r="111" customFormat="false" ht="13.5" hidden="false" customHeight="true" outlineLevel="0" collapsed="false"/>
    <row r="112" customFormat="false" ht="13.5" hidden="false" customHeight="true" outlineLevel="0" collapsed="false"/>
    <row r="113" customFormat="false" ht="13.5" hidden="false" customHeight="true" outlineLevel="0" collapsed="false"/>
    <row r="114" customFormat="false" ht="13.5" hidden="false" customHeight="true" outlineLevel="0" collapsed="false"/>
    <row r="115" customFormat="false" ht="13.5" hidden="false" customHeight="true" outlineLevel="0" collapsed="false"/>
    <row r="116" customFormat="false" ht="13.5" hidden="false" customHeight="true" outlineLevel="0" collapsed="false"/>
    <row r="117" customFormat="false" ht="13.5" hidden="false" customHeight="true" outlineLevel="0" collapsed="false"/>
    <row r="118" customFormat="false" ht="13.5" hidden="false" customHeight="true" outlineLevel="0" collapsed="false"/>
    <row r="119" customFormat="false" ht="13.5" hidden="false" customHeight="true" outlineLevel="0" collapsed="false"/>
    <row r="120" customFormat="false" ht="13.5" hidden="false" customHeight="true" outlineLevel="0" collapsed="false"/>
    <row r="121" customFormat="false" ht="13.5" hidden="false" customHeight="true" outlineLevel="0" collapsed="false"/>
    <row r="122" customFormat="false" ht="13.5" hidden="false" customHeight="true" outlineLevel="0" collapsed="false"/>
    <row r="123" customFormat="false" ht="13.5" hidden="false" customHeight="true" outlineLevel="0" collapsed="false"/>
    <row r="124" customFormat="false" ht="13.5" hidden="false" customHeight="true" outlineLevel="0" collapsed="false"/>
    <row r="125" customFormat="false" ht="13.5" hidden="false" customHeight="true" outlineLevel="0" collapsed="false"/>
    <row r="126" customFormat="false" ht="13.5" hidden="false" customHeight="true" outlineLevel="0" collapsed="false"/>
    <row r="127" customFormat="false" ht="13.5" hidden="false" customHeight="true" outlineLevel="0" collapsed="false"/>
    <row r="128" customFormat="false" ht="13.5" hidden="false" customHeight="true" outlineLevel="0" collapsed="false"/>
    <row r="129" customFormat="false" ht="13.5" hidden="false" customHeight="true" outlineLevel="0" collapsed="false"/>
    <row r="130" customFormat="false" ht="13.5" hidden="false" customHeight="true" outlineLevel="0" collapsed="false"/>
    <row r="131" customFormat="false" ht="13.5" hidden="false" customHeight="true" outlineLevel="0" collapsed="false"/>
    <row r="132" customFormat="false" ht="13.5" hidden="false" customHeight="true" outlineLevel="0" collapsed="false"/>
    <row r="133" customFormat="false" ht="13.5" hidden="false" customHeight="true" outlineLevel="0" collapsed="false"/>
    <row r="134" customFormat="false" ht="13.5" hidden="false" customHeight="true" outlineLevel="0" collapsed="false"/>
    <row r="135" customFormat="false" ht="13.5" hidden="false" customHeight="true" outlineLevel="0" collapsed="false"/>
    <row r="136" customFormat="false" ht="13.5" hidden="false" customHeight="true" outlineLevel="0" collapsed="false"/>
    <row r="137" customFormat="false" ht="13.5" hidden="false" customHeight="true" outlineLevel="0" collapsed="false"/>
    <row r="138" customFormat="false" ht="13.5" hidden="false" customHeight="true" outlineLevel="0" collapsed="false"/>
    <row r="139" customFormat="false" ht="13.5" hidden="false" customHeight="true" outlineLevel="0" collapsed="false"/>
    <row r="140" customFormat="false" ht="13.5" hidden="false" customHeight="true" outlineLevel="0" collapsed="false"/>
    <row r="141" customFormat="false" ht="13.5" hidden="false" customHeight="true" outlineLevel="0" collapsed="false"/>
    <row r="142" customFormat="false" ht="13.5" hidden="false" customHeight="true" outlineLevel="0" collapsed="false"/>
    <row r="143" customFormat="false" ht="13.5" hidden="false" customHeight="true" outlineLevel="0" collapsed="false"/>
    <row r="144" customFormat="false" ht="13.5" hidden="false" customHeight="true" outlineLevel="0" collapsed="false"/>
    <row r="145" customFormat="false" ht="13.5" hidden="false" customHeight="true" outlineLevel="0" collapsed="false"/>
    <row r="146" customFormat="false" ht="13.5" hidden="false" customHeight="true" outlineLevel="0" collapsed="false"/>
    <row r="147" customFormat="false" ht="13.5" hidden="false" customHeight="true" outlineLevel="0" collapsed="false"/>
    <row r="148" customFormat="false" ht="13.5" hidden="false" customHeight="true" outlineLevel="0" collapsed="false"/>
    <row r="149" customFormat="false" ht="13.5" hidden="false" customHeight="true" outlineLevel="0" collapsed="false"/>
    <row r="150" customFormat="false" ht="13.5" hidden="false" customHeight="true" outlineLevel="0" collapsed="false"/>
    <row r="151" customFormat="false" ht="13.5" hidden="false" customHeight="true" outlineLevel="0" collapsed="false"/>
    <row r="152" customFormat="false" ht="13.5" hidden="false" customHeight="true" outlineLevel="0" collapsed="false"/>
    <row r="153" customFormat="false" ht="13.5" hidden="false" customHeight="true" outlineLevel="0" collapsed="false"/>
    <row r="154" customFormat="false" ht="13.5" hidden="false" customHeight="true" outlineLevel="0" collapsed="false"/>
    <row r="155" customFormat="false" ht="13.5" hidden="false" customHeight="true" outlineLevel="0" collapsed="false"/>
    <row r="156" customFormat="false" ht="13.5" hidden="false" customHeight="true" outlineLevel="0" collapsed="false"/>
    <row r="157" customFormat="false" ht="13.5" hidden="false" customHeight="true" outlineLevel="0" collapsed="false"/>
    <row r="158" customFormat="false" ht="13.5" hidden="false" customHeight="true" outlineLevel="0" collapsed="false"/>
    <row r="159" customFormat="false" ht="13.5" hidden="false" customHeight="true" outlineLevel="0" collapsed="false"/>
    <row r="160" customFormat="false" ht="13.5" hidden="false" customHeight="true" outlineLevel="0" collapsed="false"/>
    <row r="161" customFormat="false" ht="13.5" hidden="false" customHeight="true" outlineLevel="0" collapsed="false"/>
    <row r="162" customFormat="false" ht="13.5" hidden="false" customHeight="true" outlineLevel="0" collapsed="false"/>
    <row r="163" customFormat="false" ht="13.5" hidden="false" customHeight="true" outlineLevel="0" collapsed="false"/>
    <row r="164" customFormat="false" ht="13.5" hidden="false" customHeight="true" outlineLevel="0" collapsed="false"/>
    <row r="165" customFormat="false" ht="13.5" hidden="false" customHeight="true" outlineLevel="0" collapsed="false"/>
    <row r="166" customFormat="false" ht="13.5" hidden="false" customHeight="true" outlineLevel="0" collapsed="false"/>
    <row r="167" customFormat="false" ht="13.5" hidden="false" customHeight="true" outlineLevel="0" collapsed="false"/>
    <row r="168" customFormat="false" ht="13.5" hidden="false" customHeight="true" outlineLevel="0" collapsed="false"/>
    <row r="169" customFormat="false" ht="13.5" hidden="false" customHeight="true" outlineLevel="0" collapsed="false"/>
    <row r="170" customFormat="false" ht="13.5" hidden="false" customHeight="true" outlineLevel="0" collapsed="false"/>
    <row r="171" customFormat="false" ht="13.5" hidden="false" customHeight="true" outlineLevel="0" collapsed="false"/>
    <row r="172" customFormat="false" ht="13.5" hidden="false" customHeight="true" outlineLevel="0" collapsed="false"/>
    <row r="173" customFormat="false" ht="13.5" hidden="false" customHeight="true" outlineLevel="0" collapsed="false"/>
    <row r="174" customFormat="false" ht="13.5" hidden="false" customHeight="true" outlineLevel="0" collapsed="false"/>
    <row r="175" customFormat="false" ht="13.5" hidden="false" customHeight="true" outlineLevel="0" collapsed="false"/>
    <row r="176" customFormat="false" ht="13.5" hidden="false" customHeight="true" outlineLevel="0" collapsed="false"/>
    <row r="177" customFormat="false" ht="13.5" hidden="false" customHeight="true" outlineLevel="0" collapsed="false"/>
    <row r="178" customFormat="false" ht="13.5" hidden="false" customHeight="true" outlineLevel="0" collapsed="false"/>
    <row r="179" customFormat="false" ht="13.5" hidden="false" customHeight="true" outlineLevel="0" collapsed="false"/>
    <row r="180" customFormat="false" ht="13.5" hidden="false" customHeight="true" outlineLevel="0" collapsed="false"/>
    <row r="181" customFormat="false" ht="13.5" hidden="false" customHeight="true" outlineLevel="0" collapsed="false"/>
    <row r="182" customFormat="false" ht="13.5" hidden="false" customHeight="true" outlineLevel="0" collapsed="false"/>
    <row r="183" customFormat="false" ht="13.5" hidden="false" customHeight="true" outlineLevel="0" collapsed="false"/>
    <row r="184" customFormat="false" ht="13.5" hidden="false" customHeight="true" outlineLevel="0" collapsed="false"/>
    <row r="185" customFormat="false" ht="13.5" hidden="false" customHeight="true" outlineLevel="0" collapsed="false"/>
    <row r="186" customFormat="false" ht="13.5" hidden="false" customHeight="true" outlineLevel="0" collapsed="false"/>
    <row r="187" customFormat="false" ht="13.5" hidden="false" customHeight="true" outlineLevel="0" collapsed="false"/>
    <row r="188" customFormat="false" ht="13.5" hidden="false" customHeight="true" outlineLevel="0" collapsed="false"/>
    <row r="189" customFormat="false" ht="13.5" hidden="false" customHeight="true" outlineLevel="0" collapsed="false"/>
    <row r="190" customFormat="false" ht="13.5" hidden="false" customHeight="true" outlineLevel="0" collapsed="false"/>
    <row r="191" customFormat="false" ht="13.5" hidden="false" customHeight="true" outlineLevel="0" collapsed="false"/>
    <row r="192" customFormat="false" ht="13.5" hidden="false" customHeight="true" outlineLevel="0" collapsed="false"/>
    <row r="193" customFormat="false" ht="13.5" hidden="false" customHeight="true" outlineLevel="0" collapsed="false"/>
    <row r="194" customFormat="false" ht="13.5" hidden="false" customHeight="true" outlineLevel="0" collapsed="false"/>
    <row r="195" customFormat="false" ht="13.5" hidden="false" customHeight="true" outlineLevel="0" collapsed="false"/>
    <row r="196" customFormat="false" ht="13.5" hidden="false" customHeight="true" outlineLevel="0" collapsed="false"/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1048576" customFormat="false" ht="12.8" hidden="false" customHeight="false" outlineLevel="0" collapsed="false"/>
  </sheetData>
  <mergeCells count="26">
    <mergeCell ref="A2:P2"/>
    <mergeCell ref="A3:P3"/>
    <mergeCell ref="A4:A5"/>
    <mergeCell ref="B4:B5"/>
    <mergeCell ref="C4:C5"/>
    <mergeCell ref="D4:K4"/>
    <mergeCell ref="L4:L5"/>
    <mergeCell ref="M4:M5"/>
    <mergeCell ref="N4:N5"/>
    <mergeCell ref="O4:O5"/>
    <mergeCell ref="P4:P5"/>
    <mergeCell ref="B6:P6"/>
    <mergeCell ref="B9:P9"/>
    <mergeCell ref="B21:P21"/>
    <mergeCell ref="B35:P35"/>
    <mergeCell ref="B41:P41"/>
    <mergeCell ref="A51:P51"/>
    <mergeCell ref="A53:P53"/>
    <mergeCell ref="B54:H54"/>
    <mergeCell ref="I54:O54"/>
    <mergeCell ref="B55:H55"/>
    <mergeCell ref="I55:O55"/>
    <mergeCell ref="B56:H56"/>
    <mergeCell ref="I56:O56"/>
    <mergeCell ref="B57:H57"/>
    <mergeCell ref="I57:O57"/>
  </mergeCells>
  <printOptions headings="false" gridLines="false" gridLinesSet="true" horizontalCentered="false" verticalCentered="false"/>
  <pageMargins left="1.10347222222222" right="0.446527777777778" top="0.201388888888889" bottom="0.277083333333333" header="0.511805555555555" footer="0.511805555555555"/>
  <pageSetup paperSize="9" scale="6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J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6" min="1" style="0" width="7"/>
    <col collapsed="false" customWidth="true" hidden="false" outlineLevel="0" max="10" min="7" style="0" width="8"/>
    <col collapsed="false" customWidth="true" hidden="false" outlineLevel="0" max="26" min="11" style="0" width="8.71"/>
    <col collapsed="false" customWidth="true" hidden="false" outlineLevel="0" max="1025" min="27" style="0" width="14.43"/>
  </cols>
  <sheetData>
    <row r="3" customFormat="false" ht="15" hidden="false" customHeight="false" outlineLevel="0" collapsed="false">
      <c r="A3" s="22" t="s">
        <v>74</v>
      </c>
      <c r="B3" s="22"/>
      <c r="C3" s="22"/>
      <c r="D3" s="22"/>
      <c r="E3" s="22"/>
      <c r="F3" s="22"/>
      <c r="G3" s="22"/>
      <c r="H3" s="22"/>
      <c r="I3" s="22"/>
      <c r="J3" s="2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3:J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2019-05-02T16:46:33Z</dcterms:modified>
  <cp:revision>25</cp:revision>
  <dc:subject/>
  <dc:title/>
</cp:coreProperties>
</file>